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0774\Desktop\Career Awareness\Career Awareness 2018\NRO\"/>
    </mc:Choice>
  </mc:AlternateContent>
  <bookViews>
    <workbookView xWindow="240" yWindow="30" windowWidth="20055" windowHeight="7680"/>
  </bookViews>
  <sheets>
    <sheet name="Sheet1" sheetId="1" r:id="rId1"/>
    <sheet name="Sheet2" sheetId="2" r:id="rId2"/>
  </sheets>
  <definedNames>
    <definedName name="_xlnm._FilterDatabase" localSheetId="0" hidden="1">Sheet1!$A$2:$I$35</definedName>
    <definedName name="_GoBack" localSheetId="0">Sheet1!#REF!</definedName>
  </definedNames>
  <calcPr calcId="152511"/>
</workbook>
</file>

<file path=xl/calcChain.xml><?xml version="1.0" encoding="utf-8"?>
<calcChain xmlns="http://schemas.openxmlformats.org/spreadsheetml/2006/main">
  <c r="O5" i="1" l="1"/>
  <c r="O6" i="1"/>
  <c r="O7" i="1"/>
  <c r="O8" i="1"/>
  <c r="O9" i="1"/>
  <c r="O10" i="1"/>
  <c r="O11" i="1"/>
  <c r="O13" i="1"/>
  <c r="O14" i="1"/>
  <c r="O16" i="1"/>
  <c r="O17" i="1"/>
  <c r="O19" i="1"/>
  <c r="O21" i="1"/>
  <c r="O22" i="1"/>
  <c r="O23" i="1"/>
  <c r="O24" i="1"/>
  <c r="O25" i="1"/>
  <c r="O26" i="1"/>
  <c r="O27" i="1"/>
  <c r="O28" i="1"/>
  <c r="O30" i="1"/>
  <c r="O32" i="1"/>
  <c r="O34" i="1"/>
  <c r="O4" i="1"/>
  <c r="L5" i="1"/>
  <c r="L6" i="1"/>
  <c r="L7" i="1"/>
  <c r="L8" i="1"/>
  <c r="L9" i="1"/>
  <c r="L10" i="1"/>
  <c r="L11" i="1"/>
  <c r="L13" i="1"/>
  <c r="L14" i="1"/>
  <c r="L16" i="1"/>
  <c r="L17" i="1"/>
  <c r="L19" i="1"/>
  <c r="L21" i="1"/>
  <c r="L23" i="1"/>
  <c r="L24" i="1"/>
  <c r="L25" i="1"/>
  <c r="L26" i="1"/>
  <c r="L27" i="1"/>
  <c r="L28" i="1"/>
  <c r="L30" i="1"/>
  <c r="L32" i="1"/>
  <c r="L34" i="1"/>
  <c r="L4" i="1"/>
  <c r="H30" i="1"/>
  <c r="H5" i="1"/>
  <c r="H6" i="1"/>
  <c r="H7" i="1"/>
  <c r="H8" i="1"/>
  <c r="H9" i="1"/>
  <c r="H10" i="1"/>
  <c r="H11" i="1"/>
  <c r="H13" i="1"/>
  <c r="H14" i="1"/>
  <c r="H15" i="1"/>
  <c r="H16" i="1"/>
  <c r="H17" i="1"/>
  <c r="H18" i="1"/>
  <c r="H19" i="1"/>
  <c r="H20" i="1"/>
  <c r="H21" i="1"/>
  <c r="H22" i="1"/>
  <c r="H24" i="1"/>
  <c r="H25" i="1"/>
  <c r="H26" i="1"/>
  <c r="H27" i="1"/>
  <c r="H28" i="1"/>
  <c r="H29" i="1"/>
  <c r="H31" i="1"/>
  <c r="H32" i="1"/>
  <c r="H33" i="1"/>
  <c r="H34" i="1"/>
  <c r="H4" i="1"/>
  <c r="E30" i="1"/>
  <c r="E5" i="1"/>
  <c r="E6" i="1"/>
  <c r="E7" i="1"/>
  <c r="E8" i="1"/>
  <c r="E9" i="1"/>
  <c r="E10" i="1"/>
  <c r="E11" i="1"/>
  <c r="E13" i="1"/>
  <c r="E14" i="1"/>
  <c r="E15" i="1"/>
  <c r="E16" i="1"/>
  <c r="E17" i="1"/>
  <c r="E18" i="1"/>
  <c r="E19" i="1"/>
  <c r="E21" i="1"/>
  <c r="E22" i="1"/>
  <c r="E23" i="1"/>
  <c r="E24" i="1"/>
  <c r="E25" i="1"/>
  <c r="E26" i="1"/>
  <c r="E27" i="1"/>
  <c r="E28" i="1"/>
  <c r="E29" i="1"/>
  <c r="E31" i="1"/>
  <c r="E32" i="1"/>
  <c r="E33" i="1"/>
  <c r="E4" i="1"/>
  <c r="N15" i="1" l="1"/>
  <c r="O15" i="1" s="1"/>
  <c r="K15" i="1"/>
  <c r="L15" i="1" s="1"/>
</calcChain>
</file>

<file path=xl/sharedStrings.xml><?xml version="1.0" encoding="utf-8"?>
<sst xmlns="http://schemas.openxmlformats.org/spreadsheetml/2006/main" count="104" uniqueCount="55">
  <si>
    <t>Grade</t>
  </si>
  <si>
    <t>Target CAPs</t>
  </si>
  <si>
    <t>Percentage achieved in terms of CAPs (%)</t>
  </si>
  <si>
    <t>Target Career Fair</t>
  </si>
  <si>
    <t>Percentage Achieved in terms of Career Fairs (%)</t>
  </si>
  <si>
    <t>Foundation Registrations</t>
  </si>
  <si>
    <t>Executive Registrations</t>
  </si>
  <si>
    <t>Actuals - From dashboard</t>
  </si>
  <si>
    <t xml:space="preserve">% Targets Achieved  </t>
  </si>
  <si>
    <t>% Targets Achieved  </t>
  </si>
  <si>
    <t>Allahabad</t>
  </si>
  <si>
    <t>D</t>
  </si>
  <si>
    <t>Alwar</t>
  </si>
  <si>
    <t>Ajmer</t>
  </si>
  <si>
    <t>C</t>
  </si>
  <si>
    <t>Chandigarh</t>
  </si>
  <si>
    <t>B</t>
  </si>
  <si>
    <t>Jammu</t>
  </si>
  <si>
    <t>Kota</t>
  </si>
  <si>
    <t>Kanpur</t>
  </si>
  <si>
    <t>Agra</t>
  </si>
  <si>
    <t>Modinagar</t>
  </si>
  <si>
    <t>Bhilwara</t>
  </si>
  <si>
    <t>Jaipur</t>
  </si>
  <si>
    <t>A+</t>
  </si>
  <si>
    <t>Gurgaon</t>
  </si>
  <si>
    <t>-</t>
  </si>
  <si>
    <t>Lucknow</t>
  </si>
  <si>
    <t>Ludhiana</t>
  </si>
  <si>
    <t>Meerut</t>
  </si>
  <si>
    <t>Amritsar</t>
  </si>
  <si>
    <t>Faridabad</t>
  </si>
  <si>
    <t>A</t>
  </si>
  <si>
    <t>Jalandhar</t>
  </si>
  <si>
    <t>Shimla</t>
  </si>
  <si>
    <t>Varanasi</t>
  </si>
  <si>
    <t>Yamuna Nagar</t>
  </si>
  <si>
    <t>Karnal-Panipat</t>
  </si>
  <si>
    <t>Sonepat</t>
  </si>
  <si>
    <t>Srinagar</t>
  </si>
  <si>
    <t>Bikaner</t>
  </si>
  <si>
    <t>Bareilly</t>
  </si>
  <si>
    <t>Dehradun</t>
  </si>
  <si>
    <t>Udaipur</t>
  </si>
  <si>
    <t>Jodhpur</t>
  </si>
  <si>
    <t>Targets - 2019</t>
  </si>
  <si>
    <t> Targets - 2019</t>
  </si>
  <si>
    <t>MIS of Career Awareness Programmes of Northern India Region for the Financial year 2018 - 2019</t>
  </si>
  <si>
    <t>Nos. of CAPs conducted (1st April- 31st Mar 2019)</t>
  </si>
  <si>
    <t>No. of Career/ Education Fairs participated (1st April-31st Mar 2019)</t>
  </si>
  <si>
    <t>Nos. of ICSI Counsellors Appointed  (1st April- 31st Mar 2019)</t>
  </si>
  <si>
    <t xml:space="preserve">  Ghaziabad </t>
  </si>
  <si>
    <t> NIRO</t>
  </si>
  <si>
    <t xml:space="preserve">Noida </t>
  </si>
  <si>
    <r>
      <t> </t>
    </r>
    <r>
      <rPr>
        <sz val="11"/>
        <color rgb="FF000000"/>
        <rFont val="Rockwell"/>
        <family val="1"/>
      </rPr>
      <t>RC/ Chapter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</si>
</sst>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ckwell"/>
      <family val="1"/>
    </font>
    <font>
      <sz val="11"/>
      <color rgb="FF000000"/>
      <name val="Rockwell"/>
      <family val="1"/>
    </font>
    <font>
      <sz val="11"/>
      <color rgb="FF002060"/>
      <name val="Rockwell"/>
      <family val="1"/>
    </font>
    <font>
      <b/>
      <sz val="14"/>
      <color theme="1"/>
      <name val="Rockwell"/>
      <family val="1"/>
    </font>
    <font>
      <sz val="14"/>
      <color theme="1"/>
      <name val="Rockwell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Fill="1"/>
    <xf numFmtId="9" fontId="2" fillId="0" borderId="0" xfId="0" applyNumberFormat="1" applyFont="1" applyFill="1"/>
    <xf numFmtId="10" fontId="2" fillId="0" borderId="0" xfId="0" applyNumberFormat="1" applyFont="1" applyFill="1"/>
    <xf numFmtId="0" fontId="2" fillId="0" borderId="1" xfId="0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top"/>
    </xf>
    <xf numFmtId="9" fontId="2" fillId="0" borderId="1" xfId="1" applyFont="1" applyFill="1" applyBorder="1" applyAlignment="1">
      <alignment horizontal="center"/>
    </xf>
    <xf numFmtId="10" fontId="3" fillId="0" borderId="1" xfId="1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/>
    </xf>
    <xf numFmtId="0" fontId="2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9" fontId="2" fillId="0" borderId="2" xfId="0" applyNumberFormat="1" applyFont="1" applyFill="1" applyBorder="1" applyAlignment="1">
      <alignment horizontal="center" vertical="top"/>
    </xf>
    <xf numFmtId="9" fontId="2" fillId="0" borderId="2" xfId="1" applyFont="1" applyFill="1" applyBorder="1" applyAlignment="1">
      <alignment horizontal="center"/>
    </xf>
    <xf numFmtId="10" fontId="3" fillId="0" borderId="2" xfId="1" applyNumberFormat="1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horizontal="center" vertical="top" wrapText="1"/>
    </xf>
    <xf numFmtId="0" fontId="2" fillId="0" borderId="0" xfId="0" applyFont="1" applyFill="1" applyAlignment="1"/>
    <xf numFmtId="0" fontId="3" fillId="0" borderId="12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4" xfId="0" applyFont="1" applyFill="1" applyBorder="1"/>
    <xf numFmtId="0" fontId="6" fillId="0" borderId="5" xfId="0" applyFont="1" applyFill="1" applyBorder="1"/>
    <xf numFmtId="0" fontId="4" fillId="0" borderId="6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abSelected="1" workbookViewId="0">
      <selection sqref="A1:O1"/>
    </sheetView>
  </sheetViews>
  <sheetFormatPr defaultRowHeight="14.25" x14ac:dyDescent="0.2"/>
  <cols>
    <col min="1" max="1" width="13.42578125" style="14" customWidth="1"/>
    <col min="2" max="3" width="9.140625" style="1"/>
    <col min="4" max="4" width="13.42578125" style="1" customWidth="1"/>
    <col min="5" max="5" width="14.85546875" style="1" customWidth="1"/>
    <col min="6" max="6" width="9.140625" style="1"/>
    <col min="7" max="7" width="13.7109375" style="1" customWidth="1"/>
    <col min="8" max="8" width="13.28515625" style="1" customWidth="1"/>
    <col min="9" max="9" width="15.140625" style="1" customWidth="1"/>
    <col min="10" max="10" width="9.140625" style="1"/>
    <col min="11" max="11" width="13" style="1" customWidth="1"/>
    <col min="12" max="12" width="10.7109375" style="1" customWidth="1"/>
    <col min="13" max="13" width="9.140625" style="1" customWidth="1"/>
    <col min="14" max="14" width="12.140625" style="1" customWidth="1"/>
    <col min="15" max="15" width="10.5703125" style="1" customWidth="1"/>
    <col min="16" max="16384" width="9.140625" style="1"/>
  </cols>
  <sheetData>
    <row r="1" spans="1:15" ht="23.25" customHeight="1" thickBot="1" x14ac:dyDescent="0.3">
      <c r="A1" s="27" t="s">
        <v>47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9"/>
    </row>
    <row r="2" spans="1:15" s="23" customFormat="1" ht="68.25" customHeight="1" thickBot="1" x14ac:dyDescent="0.25">
      <c r="A2" s="30" t="s">
        <v>54</v>
      </c>
      <c r="B2" s="32" t="s">
        <v>0</v>
      </c>
      <c r="C2" s="32" t="s">
        <v>1</v>
      </c>
      <c r="D2" s="32" t="s">
        <v>48</v>
      </c>
      <c r="E2" s="32" t="s">
        <v>2</v>
      </c>
      <c r="F2" s="32" t="s">
        <v>3</v>
      </c>
      <c r="G2" s="32" t="s">
        <v>49</v>
      </c>
      <c r="H2" s="32" t="s">
        <v>4</v>
      </c>
      <c r="I2" s="34" t="s">
        <v>50</v>
      </c>
      <c r="J2" s="24" t="s">
        <v>5</v>
      </c>
      <c r="K2" s="25"/>
      <c r="L2" s="26"/>
      <c r="M2" s="24" t="s">
        <v>6</v>
      </c>
      <c r="N2" s="25"/>
      <c r="O2" s="26"/>
    </row>
    <row r="3" spans="1:15" ht="57.75" thickBot="1" x14ac:dyDescent="0.25">
      <c r="A3" s="31"/>
      <c r="B3" s="33"/>
      <c r="C3" s="33"/>
      <c r="D3" s="33"/>
      <c r="E3" s="33"/>
      <c r="F3" s="33"/>
      <c r="G3" s="33"/>
      <c r="H3" s="33"/>
      <c r="I3" s="33"/>
      <c r="J3" s="21" t="s">
        <v>45</v>
      </c>
      <c r="K3" s="21" t="s">
        <v>7</v>
      </c>
      <c r="L3" s="21" t="s">
        <v>8</v>
      </c>
      <c r="M3" s="21" t="s">
        <v>46</v>
      </c>
      <c r="N3" s="21" t="s">
        <v>7</v>
      </c>
      <c r="O3" s="22" t="s">
        <v>9</v>
      </c>
    </row>
    <row r="4" spans="1:15" x14ac:dyDescent="0.2">
      <c r="A4" s="15" t="s">
        <v>52</v>
      </c>
      <c r="B4" s="16"/>
      <c r="C4" s="16">
        <v>100</v>
      </c>
      <c r="D4" s="16">
        <v>56</v>
      </c>
      <c r="E4" s="17">
        <f>D4/C4</f>
        <v>0.56000000000000005</v>
      </c>
      <c r="F4" s="16">
        <v>4</v>
      </c>
      <c r="G4" s="16">
        <v>13</v>
      </c>
      <c r="H4" s="18">
        <f>G4/F4</f>
        <v>3.25</v>
      </c>
      <c r="I4" s="16">
        <v>0</v>
      </c>
      <c r="J4" s="16">
        <v>5668</v>
      </c>
      <c r="K4" s="16">
        <v>1718</v>
      </c>
      <c r="L4" s="19">
        <f>K4/J4</f>
        <v>0.30310515172900493</v>
      </c>
      <c r="M4" s="16">
        <v>6790</v>
      </c>
      <c r="N4" s="16">
        <v>1725</v>
      </c>
      <c r="O4" s="20">
        <f>N4/M4</f>
        <v>0.25405007363770249</v>
      </c>
    </row>
    <row r="5" spans="1:15" x14ac:dyDescent="0.2">
      <c r="A5" s="13" t="s">
        <v>20</v>
      </c>
      <c r="B5" s="9" t="s">
        <v>14</v>
      </c>
      <c r="C5" s="9">
        <v>15</v>
      </c>
      <c r="D5" s="9">
        <v>4</v>
      </c>
      <c r="E5" s="5">
        <f t="shared" ref="E5:E33" si="0">D5/C5</f>
        <v>0.26666666666666666</v>
      </c>
      <c r="F5" s="9">
        <v>1</v>
      </c>
      <c r="G5" s="9">
        <v>0</v>
      </c>
      <c r="H5" s="6">
        <f t="shared" ref="H5:H34" si="1">G5/F5</f>
        <v>0</v>
      </c>
      <c r="I5" s="9">
        <v>0</v>
      </c>
      <c r="J5" s="9">
        <v>575</v>
      </c>
      <c r="K5" s="9">
        <v>45</v>
      </c>
      <c r="L5" s="7">
        <f t="shared" ref="L5:L34" si="2">K5/J5</f>
        <v>7.8260869565217397E-2</v>
      </c>
      <c r="M5" s="9">
        <v>700</v>
      </c>
      <c r="N5" s="9">
        <v>49</v>
      </c>
      <c r="O5" s="8">
        <f t="shared" ref="O5:O34" si="3">N5/M5</f>
        <v>7.0000000000000007E-2</v>
      </c>
    </row>
    <row r="6" spans="1:15" ht="15" customHeight="1" x14ac:dyDescent="0.2">
      <c r="A6" s="13" t="s">
        <v>13</v>
      </c>
      <c r="B6" s="9" t="s">
        <v>14</v>
      </c>
      <c r="C6" s="9">
        <v>15</v>
      </c>
      <c r="D6" s="9">
        <v>7</v>
      </c>
      <c r="E6" s="5">
        <f t="shared" si="0"/>
        <v>0.46666666666666667</v>
      </c>
      <c r="F6" s="9">
        <v>1</v>
      </c>
      <c r="G6" s="9">
        <v>0</v>
      </c>
      <c r="H6" s="6">
        <f t="shared" si="1"/>
        <v>0</v>
      </c>
      <c r="I6" s="9">
        <v>1</v>
      </c>
      <c r="J6" s="9">
        <v>575</v>
      </c>
      <c r="K6" s="9">
        <v>33</v>
      </c>
      <c r="L6" s="7">
        <f t="shared" si="2"/>
        <v>5.7391304347826085E-2</v>
      </c>
      <c r="M6" s="9">
        <v>700</v>
      </c>
      <c r="N6" s="9">
        <v>21</v>
      </c>
      <c r="O6" s="8">
        <f t="shared" si="3"/>
        <v>0.03</v>
      </c>
    </row>
    <row r="7" spans="1:15" ht="15.75" customHeight="1" x14ac:dyDescent="0.2">
      <c r="A7" s="13" t="s">
        <v>10</v>
      </c>
      <c r="B7" s="9" t="s">
        <v>11</v>
      </c>
      <c r="C7" s="9">
        <v>10</v>
      </c>
      <c r="D7" s="10">
        <v>8</v>
      </c>
      <c r="E7" s="5">
        <f t="shared" si="0"/>
        <v>0.8</v>
      </c>
      <c r="F7" s="9">
        <v>1</v>
      </c>
      <c r="G7" s="9">
        <v>0</v>
      </c>
      <c r="H7" s="6">
        <f t="shared" si="1"/>
        <v>0</v>
      </c>
      <c r="I7" s="11">
        <v>1</v>
      </c>
      <c r="J7" s="11">
        <v>476</v>
      </c>
      <c r="K7" s="11">
        <v>33</v>
      </c>
      <c r="L7" s="7">
        <f t="shared" si="2"/>
        <v>6.9327731092436978E-2</v>
      </c>
      <c r="M7" s="11">
        <v>576</v>
      </c>
      <c r="N7" s="11">
        <v>45</v>
      </c>
      <c r="O7" s="8">
        <f t="shared" si="3"/>
        <v>7.8125E-2</v>
      </c>
    </row>
    <row r="8" spans="1:15" x14ac:dyDescent="0.2">
      <c r="A8" s="13" t="s">
        <v>12</v>
      </c>
      <c r="B8" s="9" t="s">
        <v>11</v>
      </c>
      <c r="C8" s="9">
        <v>10</v>
      </c>
      <c r="D8" s="10">
        <v>10</v>
      </c>
      <c r="E8" s="5">
        <f t="shared" si="0"/>
        <v>1</v>
      </c>
      <c r="F8" s="9">
        <v>1</v>
      </c>
      <c r="G8" s="9">
        <v>0</v>
      </c>
      <c r="H8" s="6">
        <f t="shared" si="1"/>
        <v>0</v>
      </c>
      <c r="I8" s="11">
        <v>0</v>
      </c>
      <c r="J8" s="11">
        <v>476</v>
      </c>
      <c r="K8" s="11">
        <v>31</v>
      </c>
      <c r="L8" s="7">
        <f t="shared" si="2"/>
        <v>6.5126050420168072E-2</v>
      </c>
      <c r="M8" s="11">
        <v>576</v>
      </c>
      <c r="N8" s="11">
        <v>16</v>
      </c>
      <c r="O8" s="8">
        <f t="shared" si="3"/>
        <v>2.7777777777777776E-2</v>
      </c>
    </row>
    <row r="9" spans="1:15" x14ac:dyDescent="0.2">
      <c r="A9" s="13" t="s">
        <v>30</v>
      </c>
      <c r="B9" s="9" t="s">
        <v>11</v>
      </c>
      <c r="C9" s="4">
        <v>10</v>
      </c>
      <c r="D9" s="4">
        <v>5</v>
      </c>
      <c r="E9" s="5">
        <f t="shared" si="0"/>
        <v>0.5</v>
      </c>
      <c r="F9" s="4">
        <v>1</v>
      </c>
      <c r="G9" s="4">
        <v>1</v>
      </c>
      <c r="H9" s="6">
        <f t="shared" si="1"/>
        <v>1</v>
      </c>
      <c r="I9" s="4">
        <v>0</v>
      </c>
      <c r="J9" s="4">
        <v>476</v>
      </c>
      <c r="K9" s="4">
        <v>9</v>
      </c>
      <c r="L9" s="7">
        <f t="shared" si="2"/>
        <v>1.8907563025210083E-2</v>
      </c>
      <c r="M9" s="4">
        <v>576</v>
      </c>
      <c r="N9" s="4">
        <v>9</v>
      </c>
      <c r="O9" s="8">
        <f t="shared" si="3"/>
        <v>1.5625E-2</v>
      </c>
    </row>
    <row r="10" spans="1:15" x14ac:dyDescent="0.2">
      <c r="A10" s="13" t="s">
        <v>41</v>
      </c>
      <c r="B10" s="9" t="s">
        <v>11</v>
      </c>
      <c r="C10" s="9">
        <v>10</v>
      </c>
      <c r="D10" s="9">
        <v>9</v>
      </c>
      <c r="E10" s="5">
        <f t="shared" si="0"/>
        <v>0.9</v>
      </c>
      <c r="F10" s="9">
        <v>1</v>
      </c>
      <c r="G10" s="9">
        <v>0</v>
      </c>
      <c r="H10" s="6">
        <f t="shared" si="1"/>
        <v>0</v>
      </c>
      <c r="I10" s="9">
        <v>0</v>
      </c>
      <c r="J10" s="9">
        <v>476</v>
      </c>
      <c r="K10" s="9">
        <v>85</v>
      </c>
      <c r="L10" s="7">
        <f t="shared" si="2"/>
        <v>0.17857142857142858</v>
      </c>
      <c r="M10" s="9">
        <v>576</v>
      </c>
      <c r="N10" s="9">
        <v>77</v>
      </c>
      <c r="O10" s="8">
        <f t="shared" si="3"/>
        <v>0.13368055555555555</v>
      </c>
    </row>
    <row r="11" spans="1:15" x14ac:dyDescent="0.2">
      <c r="A11" s="13" t="s">
        <v>22</v>
      </c>
      <c r="B11" s="9" t="s">
        <v>14</v>
      </c>
      <c r="C11" s="9">
        <v>15</v>
      </c>
      <c r="D11" s="9">
        <v>23</v>
      </c>
      <c r="E11" s="5">
        <f t="shared" si="0"/>
        <v>1.5333333333333334</v>
      </c>
      <c r="F11" s="9">
        <v>1</v>
      </c>
      <c r="G11" s="9">
        <v>0</v>
      </c>
      <c r="H11" s="6">
        <f t="shared" si="1"/>
        <v>0</v>
      </c>
      <c r="I11" s="9">
        <v>0</v>
      </c>
      <c r="J11" s="9">
        <v>575</v>
      </c>
      <c r="K11" s="9">
        <v>18</v>
      </c>
      <c r="L11" s="7">
        <f t="shared" si="2"/>
        <v>3.1304347826086959E-2</v>
      </c>
      <c r="M11" s="9">
        <v>700</v>
      </c>
      <c r="N11" s="9">
        <v>26</v>
      </c>
      <c r="O11" s="8">
        <f t="shared" si="3"/>
        <v>3.7142857142857144E-2</v>
      </c>
    </row>
    <row r="12" spans="1:15" x14ac:dyDescent="0.2">
      <c r="A12" s="13" t="s">
        <v>40</v>
      </c>
      <c r="B12" s="9" t="s">
        <v>11</v>
      </c>
      <c r="C12" s="4">
        <v>10</v>
      </c>
      <c r="D12" s="4">
        <v>8</v>
      </c>
      <c r="E12" s="5">
        <v>0.8</v>
      </c>
      <c r="F12" s="4">
        <v>1</v>
      </c>
      <c r="G12" s="4">
        <v>0</v>
      </c>
      <c r="H12" s="6">
        <v>0</v>
      </c>
      <c r="I12" s="4">
        <v>0</v>
      </c>
      <c r="J12" s="4">
        <v>457</v>
      </c>
      <c r="K12" s="4">
        <v>43</v>
      </c>
      <c r="L12" s="7">
        <v>0.113</v>
      </c>
      <c r="M12" s="4">
        <v>567</v>
      </c>
      <c r="N12" s="4">
        <v>85</v>
      </c>
      <c r="O12" s="8">
        <v>8.1600000000000006E-2</v>
      </c>
    </row>
    <row r="13" spans="1:15" x14ac:dyDescent="0.2">
      <c r="A13" s="13" t="s">
        <v>15</v>
      </c>
      <c r="B13" s="9" t="s">
        <v>16</v>
      </c>
      <c r="C13" s="9">
        <v>20</v>
      </c>
      <c r="D13" s="9">
        <v>7</v>
      </c>
      <c r="E13" s="5">
        <f t="shared" si="0"/>
        <v>0.35</v>
      </c>
      <c r="F13" s="9">
        <v>1</v>
      </c>
      <c r="G13" s="9">
        <v>1</v>
      </c>
      <c r="H13" s="6">
        <f t="shared" si="1"/>
        <v>1</v>
      </c>
      <c r="I13" s="9">
        <v>0</v>
      </c>
      <c r="J13" s="9">
        <v>762</v>
      </c>
      <c r="K13" s="9">
        <v>23</v>
      </c>
      <c r="L13" s="7">
        <f t="shared" si="2"/>
        <v>3.0183727034120734E-2</v>
      </c>
      <c r="M13" s="9">
        <v>923</v>
      </c>
      <c r="N13" s="9">
        <v>41</v>
      </c>
      <c r="O13" s="8">
        <f t="shared" si="3"/>
        <v>4.4420368364030335E-2</v>
      </c>
    </row>
    <row r="14" spans="1:15" x14ac:dyDescent="0.2">
      <c r="A14" s="13" t="s">
        <v>42</v>
      </c>
      <c r="B14" s="9" t="s">
        <v>11</v>
      </c>
      <c r="C14" s="9">
        <v>10</v>
      </c>
      <c r="D14" s="9">
        <v>10</v>
      </c>
      <c r="E14" s="5">
        <f t="shared" si="0"/>
        <v>1</v>
      </c>
      <c r="F14" s="9">
        <v>1</v>
      </c>
      <c r="G14" s="9">
        <v>0</v>
      </c>
      <c r="H14" s="6">
        <f t="shared" si="1"/>
        <v>0</v>
      </c>
      <c r="I14" s="9">
        <v>0</v>
      </c>
      <c r="J14" s="9">
        <v>476</v>
      </c>
      <c r="K14" s="9">
        <v>25</v>
      </c>
      <c r="L14" s="7">
        <f t="shared" si="2"/>
        <v>5.2521008403361345E-2</v>
      </c>
      <c r="M14" s="9">
        <v>576</v>
      </c>
      <c r="N14" s="9">
        <v>18</v>
      </c>
      <c r="O14" s="8">
        <f t="shared" si="3"/>
        <v>3.125E-2</v>
      </c>
    </row>
    <row r="15" spans="1:15" x14ac:dyDescent="0.2">
      <c r="A15" s="13" t="s">
        <v>31</v>
      </c>
      <c r="B15" s="9" t="s">
        <v>32</v>
      </c>
      <c r="C15" s="4">
        <v>20</v>
      </c>
      <c r="D15" s="4">
        <v>21</v>
      </c>
      <c r="E15" s="5">
        <f t="shared" si="0"/>
        <v>1.05</v>
      </c>
      <c r="F15" s="4">
        <v>1</v>
      </c>
      <c r="G15" s="4">
        <v>0</v>
      </c>
      <c r="H15" s="6">
        <f t="shared" si="1"/>
        <v>0</v>
      </c>
      <c r="I15" s="4">
        <v>1</v>
      </c>
      <c r="J15" s="4">
        <v>762</v>
      </c>
      <c r="K15" s="4">
        <f>238+4</f>
        <v>242</v>
      </c>
      <c r="L15" s="7">
        <f t="shared" si="2"/>
        <v>0.31758530183727035</v>
      </c>
      <c r="M15" s="4">
        <v>923</v>
      </c>
      <c r="N15" s="4">
        <f>287+1</f>
        <v>288</v>
      </c>
      <c r="O15" s="8">
        <f t="shared" si="3"/>
        <v>0.31202600216684723</v>
      </c>
    </row>
    <row r="16" spans="1:15" x14ac:dyDescent="0.2">
      <c r="A16" s="13" t="s">
        <v>51</v>
      </c>
      <c r="B16" s="9" t="s">
        <v>32</v>
      </c>
      <c r="C16" s="4">
        <v>30</v>
      </c>
      <c r="D16" s="4">
        <v>10</v>
      </c>
      <c r="E16" s="5">
        <f t="shared" si="0"/>
        <v>0.33333333333333331</v>
      </c>
      <c r="F16" s="4">
        <v>3</v>
      </c>
      <c r="G16" s="4">
        <v>2</v>
      </c>
      <c r="H16" s="6">
        <f t="shared" si="1"/>
        <v>0.66666666666666663</v>
      </c>
      <c r="I16" s="4">
        <v>0</v>
      </c>
      <c r="J16" s="4">
        <v>953</v>
      </c>
      <c r="K16" s="4">
        <v>103</v>
      </c>
      <c r="L16" s="7">
        <f t="shared" si="2"/>
        <v>0.1080797481636936</v>
      </c>
      <c r="M16" s="4">
        <v>1032</v>
      </c>
      <c r="N16" s="4">
        <v>98</v>
      </c>
      <c r="O16" s="8">
        <f t="shared" si="3"/>
        <v>9.4961240310077522E-2</v>
      </c>
    </row>
    <row r="17" spans="1:15" x14ac:dyDescent="0.2">
      <c r="A17" s="13" t="s">
        <v>25</v>
      </c>
      <c r="B17" s="9" t="s">
        <v>24</v>
      </c>
      <c r="C17" s="4">
        <v>50</v>
      </c>
      <c r="D17" s="4">
        <v>16</v>
      </c>
      <c r="E17" s="5">
        <f t="shared" si="0"/>
        <v>0.32</v>
      </c>
      <c r="F17" s="4">
        <v>3</v>
      </c>
      <c r="G17" s="4">
        <v>1</v>
      </c>
      <c r="H17" s="6">
        <f t="shared" si="1"/>
        <v>0.33333333333333331</v>
      </c>
      <c r="I17" s="4">
        <v>0</v>
      </c>
      <c r="J17" s="4">
        <v>1905</v>
      </c>
      <c r="K17" s="4">
        <v>81</v>
      </c>
      <c r="L17" s="7">
        <f t="shared" si="2"/>
        <v>4.2519685039370078E-2</v>
      </c>
      <c r="M17" s="4">
        <v>2064</v>
      </c>
      <c r="N17" s="4">
        <v>104</v>
      </c>
      <c r="O17" s="8">
        <f t="shared" si="3"/>
        <v>5.0387596899224806E-2</v>
      </c>
    </row>
    <row r="18" spans="1:15" x14ac:dyDescent="0.2">
      <c r="A18" s="13" t="s">
        <v>23</v>
      </c>
      <c r="B18" s="9" t="s">
        <v>24</v>
      </c>
      <c r="C18" s="4">
        <v>50</v>
      </c>
      <c r="D18" s="4">
        <v>31</v>
      </c>
      <c r="E18" s="5">
        <f t="shared" si="0"/>
        <v>0.62</v>
      </c>
      <c r="F18" s="4">
        <v>3</v>
      </c>
      <c r="G18" s="4">
        <v>3</v>
      </c>
      <c r="H18" s="6">
        <f t="shared" si="1"/>
        <v>1</v>
      </c>
      <c r="I18" s="4">
        <v>2</v>
      </c>
      <c r="J18" s="4">
        <v>1720</v>
      </c>
      <c r="K18" s="4" t="s">
        <v>26</v>
      </c>
      <c r="L18" s="7" t="s">
        <v>26</v>
      </c>
      <c r="M18" s="4">
        <v>1870</v>
      </c>
      <c r="N18" s="4" t="s">
        <v>26</v>
      </c>
      <c r="O18" s="8" t="s">
        <v>26</v>
      </c>
    </row>
    <row r="19" spans="1:15" ht="15" customHeight="1" x14ac:dyDescent="0.2">
      <c r="A19" s="13" t="s">
        <v>33</v>
      </c>
      <c r="B19" s="9" t="s">
        <v>14</v>
      </c>
      <c r="C19" s="4">
        <v>15</v>
      </c>
      <c r="D19" s="4">
        <v>12</v>
      </c>
      <c r="E19" s="5">
        <f t="shared" si="0"/>
        <v>0.8</v>
      </c>
      <c r="F19" s="4">
        <v>1</v>
      </c>
      <c r="G19" s="4">
        <v>0</v>
      </c>
      <c r="H19" s="6">
        <f t="shared" si="1"/>
        <v>0</v>
      </c>
      <c r="I19" s="4">
        <v>0</v>
      </c>
      <c r="J19" s="4">
        <v>575</v>
      </c>
      <c r="K19" s="4">
        <v>8</v>
      </c>
      <c r="L19" s="7">
        <f t="shared" si="2"/>
        <v>1.391304347826087E-2</v>
      </c>
      <c r="M19" s="4">
        <v>700</v>
      </c>
      <c r="N19" s="4">
        <v>25</v>
      </c>
      <c r="O19" s="8">
        <f t="shared" si="3"/>
        <v>3.5714285714285712E-2</v>
      </c>
    </row>
    <row r="20" spans="1:15" x14ac:dyDescent="0.2">
      <c r="A20" s="13" t="s">
        <v>17</v>
      </c>
      <c r="B20" s="9" t="s">
        <v>11</v>
      </c>
      <c r="C20" s="9">
        <v>20</v>
      </c>
      <c r="D20" s="9">
        <v>8</v>
      </c>
      <c r="E20" s="5">
        <v>0.65</v>
      </c>
      <c r="F20" s="9">
        <v>1</v>
      </c>
      <c r="G20" s="9">
        <v>0</v>
      </c>
      <c r="H20" s="6">
        <f t="shared" si="1"/>
        <v>0</v>
      </c>
      <c r="I20" s="9">
        <v>1</v>
      </c>
      <c r="J20" s="9">
        <v>476</v>
      </c>
      <c r="K20" s="9" t="s">
        <v>26</v>
      </c>
      <c r="L20" s="7" t="s">
        <v>26</v>
      </c>
      <c r="M20" s="9">
        <v>576</v>
      </c>
      <c r="N20" s="9" t="s">
        <v>26</v>
      </c>
      <c r="O20" s="8" t="s">
        <v>26</v>
      </c>
    </row>
    <row r="21" spans="1:15" x14ac:dyDescent="0.2">
      <c r="A21" s="13" t="s">
        <v>44</v>
      </c>
      <c r="B21" s="9" t="s">
        <v>16</v>
      </c>
      <c r="C21" s="9">
        <v>20</v>
      </c>
      <c r="D21" s="9">
        <v>7</v>
      </c>
      <c r="E21" s="5">
        <f t="shared" si="0"/>
        <v>0.35</v>
      </c>
      <c r="F21" s="9">
        <v>1</v>
      </c>
      <c r="G21" s="9">
        <v>0</v>
      </c>
      <c r="H21" s="6">
        <f t="shared" si="1"/>
        <v>0</v>
      </c>
      <c r="I21" s="9">
        <v>0</v>
      </c>
      <c r="J21" s="9">
        <v>762</v>
      </c>
      <c r="K21" s="9">
        <v>43</v>
      </c>
      <c r="L21" s="7">
        <f t="shared" si="2"/>
        <v>5.6430446194225721E-2</v>
      </c>
      <c r="M21" s="9">
        <v>923</v>
      </c>
      <c r="N21" s="9">
        <v>98</v>
      </c>
      <c r="O21" s="8">
        <f t="shared" si="3"/>
        <v>0.10617551462621885</v>
      </c>
    </row>
    <row r="22" spans="1:15" x14ac:dyDescent="0.2">
      <c r="A22" s="13" t="s">
        <v>19</v>
      </c>
      <c r="B22" s="9" t="s">
        <v>16</v>
      </c>
      <c r="C22" s="9">
        <v>20</v>
      </c>
      <c r="D22" s="9">
        <v>23</v>
      </c>
      <c r="E22" s="5">
        <f t="shared" si="0"/>
        <v>1.1499999999999999</v>
      </c>
      <c r="F22" s="9">
        <v>2</v>
      </c>
      <c r="G22" s="9">
        <v>0</v>
      </c>
      <c r="H22" s="6">
        <f t="shared" si="1"/>
        <v>0</v>
      </c>
      <c r="I22" s="9">
        <v>3</v>
      </c>
      <c r="J22" s="9">
        <v>688</v>
      </c>
      <c r="K22" s="9" t="s">
        <v>26</v>
      </c>
      <c r="L22" s="7" t="s">
        <v>26</v>
      </c>
      <c r="M22" s="9">
        <v>836</v>
      </c>
      <c r="N22" s="9"/>
      <c r="O22" s="8">
        <f t="shared" si="3"/>
        <v>0</v>
      </c>
    </row>
    <row r="23" spans="1:15" x14ac:dyDescent="0.2">
      <c r="A23" s="13" t="s">
        <v>37</v>
      </c>
      <c r="B23" s="9" t="s">
        <v>14</v>
      </c>
      <c r="C23" s="4">
        <v>15</v>
      </c>
      <c r="D23" s="4">
        <v>3</v>
      </c>
      <c r="E23" s="5">
        <f t="shared" si="0"/>
        <v>0.2</v>
      </c>
      <c r="F23" s="4">
        <v>1</v>
      </c>
      <c r="G23" s="4">
        <v>0</v>
      </c>
      <c r="H23" s="6">
        <v>0</v>
      </c>
      <c r="I23" s="4">
        <v>0</v>
      </c>
      <c r="J23" s="4">
        <v>575</v>
      </c>
      <c r="K23" s="4">
        <v>18</v>
      </c>
      <c r="L23" s="7">
        <f t="shared" si="2"/>
        <v>3.1304347826086959E-2</v>
      </c>
      <c r="M23" s="4">
        <v>700</v>
      </c>
      <c r="N23" s="4">
        <v>25</v>
      </c>
      <c r="O23" s="8">
        <f t="shared" si="3"/>
        <v>3.5714285714285712E-2</v>
      </c>
    </row>
    <row r="24" spans="1:15" x14ac:dyDescent="0.2">
      <c r="A24" s="13" t="s">
        <v>18</v>
      </c>
      <c r="B24" s="9" t="s">
        <v>11</v>
      </c>
      <c r="C24" s="9">
        <v>10</v>
      </c>
      <c r="D24" s="9">
        <v>12</v>
      </c>
      <c r="E24" s="5">
        <f t="shared" si="0"/>
        <v>1.2</v>
      </c>
      <c r="F24" s="9">
        <v>1</v>
      </c>
      <c r="G24" s="9">
        <v>0</v>
      </c>
      <c r="H24" s="6">
        <f t="shared" si="1"/>
        <v>0</v>
      </c>
      <c r="I24" s="9">
        <v>0</v>
      </c>
      <c r="J24" s="9">
        <v>575</v>
      </c>
      <c r="K24" s="9">
        <v>47</v>
      </c>
      <c r="L24" s="7">
        <f t="shared" si="2"/>
        <v>8.1739130434782606E-2</v>
      </c>
      <c r="M24" s="9">
        <v>700</v>
      </c>
      <c r="N24" s="9">
        <v>36</v>
      </c>
      <c r="O24" s="8">
        <f t="shared" si="3"/>
        <v>5.1428571428571428E-2</v>
      </c>
    </row>
    <row r="25" spans="1:15" x14ac:dyDescent="0.2">
      <c r="A25" s="13" t="s">
        <v>27</v>
      </c>
      <c r="B25" s="9" t="s">
        <v>16</v>
      </c>
      <c r="C25" s="4">
        <v>20</v>
      </c>
      <c r="D25" s="4">
        <v>2</v>
      </c>
      <c r="E25" s="5">
        <f t="shared" si="0"/>
        <v>0.1</v>
      </c>
      <c r="F25" s="4">
        <v>1</v>
      </c>
      <c r="G25" s="4">
        <v>2</v>
      </c>
      <c r="H25" s="6">
        <f t="shared" si="1"/>
        <v>2</v>
      </c>
      <c r="I25" s="4">
        <v>0</v>
      </c>
      <c r="J25" s="4">
        <v>762</v>
      </c>
      <c r="K25" s="4">
        <v>126</v>
      </c>
      <c r="L25" s="7">
        <f t="shared" si="2"/>
        <v>0.16535433070866143</v>
      </c>
      <c r="M25" s="4">
        <v>923</v>
      </c>
      <c r="N25" s="4">
        <v>116</v>
      </c>
      <c r="O25" s="8">
        <f t="shared" si="3"/>
        <v>0.12567713976164679</v>
      </c>
    </row>
    <row r="26" spans="1:15" x14ac:dyDescent="0.2">
      <c r="A26" s="13" t="s">
        <v>28</v>
      </c>
      <c r="B26" s="9" t="s">
        <v>16</v>
      </c>
      <c r="C26" s="4">
        <v>20</v>
      </c>
      <c r="D26" s="4">
        <v>5</v>
      </c>
      <c r="E26" s="5">
        <f t="shared" si="0"/>
        <v>0.25</v>
      </c>
      <c r="F26" s="4">
        <v>1</v>
      </c>
      <c r="G26" s="4">
        <v>0</v>
      </c>
      <c r="H26" s="6">
        <f t="shared" si="1"/>
        <v>0</v>
      </c>
      <c r="I26" s="4">
        <v>0</v>
      </c>
      <c r="J26" s="4">
        <v>575</v>
      </c>
      <c r="K26" s="4">
        <v>25</v>
      </c>
      <c r="L26" s="7">
        <f t="shared" si="2"/>
        <v>4.3478260869565216E-2</v>
      </c>
      <c r="M26" s="4">
        <v>700</v>
      </c>
      <c r="N26" s="4">
        <v>30</v>
      </c>
      <c r="O26" s="8">
        <f t="shared" si="3"/>
        <v>4.2857142857142858E-2</v>
      </c>
    </row>
    <row r="27" spans="1:15" ht="15" customHeight="1" x14ac:dyDescent="0.2">
      <c r="A27" s="13" t="s">
        <v>29</v>
      </c>
      <c r="B27" s="9" t="s">
        <v>11</v>
      </c>
      <c r="C27" s="4">
        <v>10</v>
      </c>
      <c r="D27" s="4">
        <v>1</v>
      </c>
      <c r="E27" s="5">
        <f t="shared" si="0"/>
        <v>0.1</v>
      </c>
      <c r="F27" s="4">
        <v>1</v>
      </c>
      <c r="G27" s="4">
        <v>0</v>
      </c>
      <c r="H27" s="6">
        <f t="shared" si="1"/>
        <v>0</v>
      </c>
      <c r="I27" s="4">
        <v>1</v>
      </c>
      <c r="J27" s="4">
        <v>476</v>
      </c>
      <c r="K27" s="4">
        <v>68</v>
      </c>
      <c r="L27" s="7">
        <f t="shared" si="2"/>
        <v>0.14285714285714285</v>
      </c>
      <c r="M27" s="4">
        <v>576</v>
      </c>
      <c r="N27" s="4">
        <v>96</v>
      </c>
      <c r="O27" s="8">
        <f t="shared" si="3"/>
        <v>0.16666666666666666</v>
      </c>
    </row>
    <row r="28" spans="1:15" ht="15.75" customHeight="1" x14ac:dyDescent="0.2">
      <c r="A28" s="13" t="s">
        <v>21</v>
      </c>
      <c r="B28" s="9" t="s">
        <v>11</v>
      </c>
      <c r="C28" s="9">
        <v>10</v>
      </c>
      <c r="D28" s="9">
        <v>5</v>
      </c>
      <c r="E28" s="5">
        <f t="shared" si="0"/>
        <v>0.5</v>
      </c>
      <c r="F28" s="9">
        <v>1</v>
      </c>
      <c r="G28" s="9">
        <v>0</v>
      </c>
      <c r="H28" s="6">
        <f t="shared" si="1"/>
        <v>0</v>
      </c>
      <c r="I28" s="9">
        <v>0</v>
      </c>
      <c r="J28" s="9">
        <v>476</v>
      </c>
      <c r="K28" s="9">
        <v>17</v>
      </c>
      <c r="L28" s="7">
        <f t="shared" si="2"/>
        <v>3.5714285714285712E-2</v>
      </c>
      <c r="M28" s="9">
        <v>576</v>
      </c>
      <c r="N28" s="9">
        <v>16</v>
      </c>
      <c r="O28" s="8">
        <f t="shared" si="3"/>
        <v>2.7777777777777776E-2</v>
      </c>
    </row>
    <row r="29" spans="1:15" x14ac:dyDescent="0.2">
      <c r="A29" s="13" t="s">
        <v>53</v>
      </c>
      <c r="B29" s="9" t="s">
        <v>32</v>
      </c>
      <c r="C29" s="4">
        <v>30</v>
      </c>
      <c r="D29" s="4">
        <v>4</v>
      </c>
      <c r="E29" s="5">
        <f t="shared" si="0"/>
        <v>0.13333333333333333</v>
      </c>
      <c r="F29" s="4">
        <v>3</v>
      </c>
      <c r="G29" s="4">
        <v>0</v>
      </c>
      <c r="H29" s="6">
        <f t="shared" si="1"/>
        <v>0</v>
      </c>
      <c r="I29" s="4">
        <v>1</v>
      </c>
      <c r="J29" s="4" t="s">
        <v>26</v>
      </c>
      <c r="K29" s="4" t="s">
        <v>26</v>
      </c>
      <c r="L29" s="7" t="s">
        <v>26</v>
      </c>
      <c r="M29" s="12" t="s">
        <v>26</v>
      </c>
      <c r="N29" s="4" t="s">
        <v>26</v>
      </c>
      <c r="O29" s="8" t="s">
        <v>26</v>
      </c>
    </row>
    <row r="30" spans="1:15" x14ac:dyDescent="0.2">
      <c r="A30" s="13" t="s">
        <v>34</v>
      </c>
      <c r="B30" s="9" t="s">
        <v>11</v>
      </c>
      <c r="C30" s="4">
        <v>10</v>
      </c>
      <c r="D30" s="4">
        <v>11</v>
      </c>
      <c r="E30" s="5">
        <f t="shared" si="0"/>
        <v>1.1000000000000001</v>
      </c>
      <c r="F30" s="4">
        <v>1</v>
      </c>
      <c r="G30" s="4">
        <v>0</v>
      </c>
      <c r="H30" s="6">
        <f t="shared" si="1"/>
        <v>0</v>
      </c>
      <c r="I30" s="4">
        <v>0</v>
      </c>
      <c r="J30" s="4">
        <v>476</v>
      </c>
      <c r="K30" s="4">
        <v>9</v>
      </c>
      <c r="L30" s="7">
        <f t="shared" si="2"/>
        <v>1.8907563025210083E-2</v>
      </c>
      <c r="M30" s="4">
        <v>576</v>
      </c>
      <c r="N30" s="4">
        <v>20</v>
      </c>
      <c r="O30" s="8">
        <f t="shared" si="3"/>
        <v>3.4722222222222224E-2</v>
      </c>
    </row>
    <row r="31" spans="1:15" x14ac:dyDescent="0.2">
      <c r="A31" s="13" t="s">
        <v>38</v>
      </c>
      <c r="B31" s="9" t="s">
        <v>11</v>
      </c>
      <c r="C31" s="4">
        <v>10</v>
      </c>
      <c r="D31" s="4">
        <v>7</v>
      </c>
      <c r="E31" s="5">
        <f t="shared" si="0"/>
        <v>0.7</v>
      </c>
      <c r="F31" s="4">
        <v>2</v>
      </c>
      <c r="G31" s="4">
        <v>0</v>
      </c>
      <c r="H31" s="6">
        <f t="shared" si="1"/>
        <v>0</v>
      </c>
      <c r="I31" s="4">
        <v>1</v>
      </c>
      <c r="J31" s="4">
        <v>476</v>
      </c>
      <c r="K31" s="4" t="s">
        <v>26</v>
      </c>
      <c r="L31" s="7" t="s">
        <v>26</v>
      </c>
      <c r="M31" s="4">
        <v>576</v>
      </c>
      <c r="N31" s="4" t="s">
        <v>26</v>
      </c>
      <c r="O31" s="8" t="s">
        <v>26</v>
      </c>
    </row>
    <row r="32" spans="1:15" x14ac:dyDescent="0.2">
      <c r="A32" s="13" t="s">
        <v>39</v>
      </c>
      <c r="B32" s="9" t="s">
        <v>11</v>
      </c>
      <c r="C32" s="4">
        <v>10</v>
      </c>
      <c r="D32" s="4">
        <v>1</v>
      </c>
      <c r="E32" s="5">
        <f t="shared" si="0"/>
        <v>0.1</v>
      </c>
      <c r="F32" s="4">
        <v>1</v>
      </c>
      <c r="G32" s="4">
        <v>0</v>
      </c>
      <c r="H32" s="6">
        <f t="shared" si="1"/>
        <v>0</v>
      </c>
      <c r="I32" s="4">
        <v>0</v>
      </c>
      <c r="J32" s="4">
        <v>476</v>
      </c>
      <c r="K32" s="4">
        <v>32</v>
      </c>
      <c r="L32" s="7">
        <f t="shared" si="2"/>
        <v>6.7226890756302518E-2</v>
      </c>
      <c r="M32" s="4">
        <v>576</v>
      </c>
      <c r="N32" s="4">
        <v>80</v>
      </c>
      <c r="O32" s="8">
        <f t="shared" si="3"/>
        <v>0.1388888888888889</v>
      </c>
    </row>
    <row r="33" spans="1:15" x14ac:dyDescent="0.2">
      <c r="A33" s="13" t="s">
        <v>43</v>
      </c>
      <c r="B33" s="9" t="s">
        <v>14</v>
      </c>
      <c r="C33" s="4">
        <v>15</v>
      </c>
      <c r="D33" s="4">
        <v>5</v>
      </c>
      <c r="E33" s="5">
        <f t="shared" si="0"/>
        <v>0.33333333333333331</v>
      </c>
      <c r="F33" s="4">
        <v>1</v>
      </c>
      <c r="G33" s="4">
        <v>0</v>
      </c>
      <c r="H33" s="6">
        <f t="shared" si="1"/>
        <v>0</v>
      </c>
      <c r="I33" s="4">
        <v>0</v>
      </c>
      <c r="J33" s="4" t="s">
        <v>26</v>
      </c>
      <c r="K33" s="4">
        <v>233</v>
      </c>
      <c r="L33" s="7" t="s">
        <v>26</v>
      </c>
      <c r="M33" s="4"/>
      <c r="N33" s="4">
        <v>1400</v>
      </c>
      <c r="O33" s="8" t="s">
        <v>26</v>
      </c>
    </row>
    <row r="34" spans="1:15" x14ac:dyDescent="0.2">
      <c r="A34" s="13" t="s">
        <v>35</v>
      </c>
      <c r="B34" s="9" t="s">
        <v>11</v>
      </c>
      <c r="C34" s="4">
        <v>10</v>
      </c>
      <c r="D34" s="4">
        <v>5</v>
      </c>
      <c r="E34" s="5">
        <v>0.5</v>
      </c>
      <c r="F34" s="4">
        <v>1</v>
      </c>
      <c r="G34" s="4">
        <v>2</v>
      </c>
      <c r="H34" s="6">
        <f t="shared" si="1"/>
        <v>2</v>
      </c>
      <c r="I34" s="4">
        <v>0</v>
      </c>
      <c r="J34" s="4">
        <v>217</v>
      </c>
      <c r="K34" s="4">
        <v>110</v>
      </c>
      <c r="L34" s="7">
        <f t="shared" si="2"/>
        <v>0.50691244239631339</v>
      </c>
      <c r="M34" s="4">
        <v>800</v>
      </c>
      <c r="N34" s="4">
        <v>222</v>
      </c>
      <c r="O34" s="8">
        <f t="shared" si="3"/>
        <v>0.27750000000000002</v>
      </c>
    </row>
    <row r="35" spans="1:15" x14ac:dyDescent="0.2">
      <c r="A35" s="13" t="s">
        <v>36</v>
      </c>
      <c r="B35" s="9" t="s">
        <v>11</v>
      </c>
      <c r="C35" s="4">
        <v>10</v>
      </c>
      <c r="D35" s="4">
        <v>15</v>
      </c>
      <c r="E35" s="5">
        <v>1.5</v>
      </c>
      <c r="F35" s="4">
        <v>0</v>
      </c>
      <c r="G35" s="4">
        <v>0</v>
      </c>
      <c r="H35" s="6">
        <v>0</v>
      </c>
      <c r="I35" s="4">
        <v>0</v>
      </c>
      <c r="J35" s="4">
        <v>476</v>
      </c>
      <c r="K35" s="4">
        <v>26</v>
      </c>
      <c r="L35" s="7">
        <v>5.46</v>
      </c>
      <c r="M35" s="4">
        <v>576</v>
      </c>
      <c r="N35" s="4">
        <v>48</v>
      </c>
      <c r="O35" s="8">
        <v>8.3000000000000004E-2</v>
      </c>
    </row>
    <row r="37" spans="1:15" x14ac:dyDescent="0.2">
      <c r="E37" s="2"/>
      <c r="O37" s="3"/>
    </row>
    <row r="38" spans="1:15" x14ac:dyDescent="0.2">
      <c r="H38" s="2"/>
    </row>
    <row r="39" spans="1:15" x14ac:dyDescent="0.2">
      <c r="O39" s="2"/>
    </row>
    <row r="41" spans="1:15" x14ac:dyDescent="0.2">
      <c r="L41" s="2"/>
    </row>
    <row r="42" spans="1:15" x14ac:dyDescent="0.2">
      <c r="E42" s="2"/>
    </row>
  </sheetData>
  <mergeCells count="12">
    <mergeCell ref="J2:L2"/>
    <mergeCell ref="M2:O2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2" sqref="B1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E0774</cp:lastModifiedBy>
  <dcterms:created xsi:type="dcterms:W3CDTF">2018-10-31T06:00:25Z</dcterms:created>
  <dcterms:modified xsi:type="dcterms:W3CDTF">2019-04-09T09:58:08Z</dcterms:modified>
</cp:coreProperties>
</file>